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3\"/>
    </mc:Choice>
  </mc:AlternateContent>
  <bookViews>
    <workbookView xWindow="480" yWindow="132" windowWidth="8412" windowHeight="3696"/>
  </bookViews>
  <sheets>
    <sheet name="Model" sheetId="1" r:id="rId1"/>
  </sheets>
  <definedNames>
    <definedName name="unit">Model!$B$4</definedName>
  </definedNames>
  <calcPr calcId="152511" iterate="1"/>
</workbook>
</file>

<file path=xl/calcChain.xml><?xml version="1.0" encoding="utf-8"?>
<calcChain xmlns="http://schemas.openxmlformats.org/spreadsheetml/2006/main">
  <c r="B12" i="1" l="1"/>
  <c r="I11" i="1" s="1"/>
  <c r="I13" i="1" s="1"/>
  <c r="B11" i="1"/>
  <c r="B10" i="1"/>
  <c r="E10" i="1"/>
  <c r="H10" i="1"/>
  <c r="C6" i="1"/>
  <c r="C5" i="1"/>
  <c r="C11" i="1"/>
  <c r="C10" i="1"/>
  <c r="C18" i="1"/>
  <c r="C17" i="1"/>
  <c r="B19" i="1" l="1"/>
  <c r="B15" i="1"/>
  <c r="B17" i="1" s="1"/>
  <c r="B16" i="1"/>
  <c r="B18" i="1" s="1"/>
  <c r="F11" i="1"/>
</calcChain>
</file>

<file path=xl/sharedStrings.xml><?xml version="1.0" encoding="utf-8"?>
<sst xmlns="http://schemas.openxmlformats.org/spreadsheetml/2006/main" count="27" uniqueCount="26">
  <si>
    <t>Inputs</t>
  </si>
  <si>
    <t>Unit of time</t>
  </si>
  <si>
    <t>day</t>
  </si>
  <si>
    <t>Arrival rate</t>
  </si>
  <si>
    <t>Service rate</t>
  </si>
  <si>
    <t>Outputs</t>
  </si>
  <si>
    <t>Direct outputs from inputs</t>
  </si>
  <si>
    <t>Distribution of number in system</t>
  </si>
  <si>
    <t>Distribution of time in queue</t>
  </si>
  <si>
    <t>Mean time between arrivals</t>
  </si>
  <si>
    <t>P(n in system)</t>
  </si>
  <si>
    <t>P(wait &gt; t)</t>
  </si>
  <si>
    <t>Mean time per service</t>
  </si>
  <si>
    <t>P(wait &lt; 2 days)</t>
  </si>
  <si>
    <t>Summary measures</t>
  </si>
  <si>
    <t>Expected number in system</t>
  </si>
  <si>
    <t>customers</t>
  </si>
  <si>
    <t>Expected number in queue</t>
  </si>
  <si>
    <t>Expected time in system</t>
  </si>
  <si>
    <t>Expected time in queue</t>
  </si>
  <si>
    <t>Percentage who don't wait in queue</t>
  </si>
  <si>
    <t>Server utilization</t>
  </si>
  <si>
    <t>Job arrivals to a factory</t>
  </si>
  <si>
    <t>Part a</t>
  </si>
  <si>
    <t>Part b</t>
  </si>
  <si>
    <t>Part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</si>
</sst>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/>
    <xf numFmtId="0" fontId="3" fillId="0" borderId="0" xfId="0" applyFont="1" applyAlignment="1">
      <alignment horizontal="right"/>
    </xf>
    <xf numFmtId="1" fontId="3" fillId="2" borderId="0" xfId="0" applyNumberFormat="1" applyFont="1" applyFill="1" applyBorder="1"/>
    <xf numFmtId="164" fontId="3" fillId="0" borderId="0" xfId="0" applyNumberFormat="1" applyFont="1"/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Alignment="1">
      <alignment horizontal="left"/>
    </xf>
    <xf numFmtId="165" fontId="3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3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11</xdr:row>
      <xdr:rowOff>38100</xdr:rowOff>
    </xdr:from>
    <xdr:to>
      <xdr:col>5</xdr:col>
      <xdr:colOff>695325</xdr:colOff>
      <xdr:row>12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5543550" y="1838325"/>
          <a:ext cx="200025" cy="123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428625</xdr:colOff>
      <xdr:row>13</xdr:row>
      <xdr:rowOff>28575</xdr:rowOff>
    </xdr:from>
    <xdr:to>
      <xdr:col>8</xdr:col>
      <xdr:colOff>571500</xdr:colOff>
      <xdr:row>14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V="1">
          <a:off x="8105775" y="2505075"/>
          <a:ext cx="142875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38100</xdr:colOff>
      <xdr:row>16</xdr:row>
      <xdr:rowOff>142874</xdr:rowOff>
    </xdr:from>
    <xdr:to>
      <xdr:col>2</xdr:col>
      <xdr:colOff>495300</xdr:colOff>
      <xdr:row>18</xdr:row>
      <xdr:rowOff>95249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H="1" flipV="1">
          <a:off x="2886075" y="3190874"/>
          <a:ext cx="4572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0"/>
  <sheetViews>
    <sheetView tabSelected="1" workbookViewId="0"/>
  </sheetViews>
  <sheetFormatPr defaultColWidth="9.109375" defaultRowHeight="14.4" x14ac:dyDescent="0.3"/>
  <cols>
    <col min="1" max="1" width="33.5546875" style="2" bestFit="1" customWidth="1"/>
    <col min="2" max="2" width="9.109375" style="2"/>
    <col min="3" max="3" width="16.88671875" style="2" customWidth="1"/>
    <col min="4" max="4" width="5.33203125" style="2" customWidth="1"/>
    <col min="5" max="5" width="14.6640625" style="2" customWidth="1"/>
    <col min="6" max="6" width="15.88671875" style="2" customWidth="1"/>
    <col min="7" max="7" width="5" style="2" customWidth="1"/>
    <col min="8" max="8" width="14.6640625" style="2" customWidth="1"/>
    <col min="9" max="9" width="12.44140625" style="2" customWidth="1"/>
    <col min="10" max="16384" width="9.109375" style="2"/>
  </cols>
  <sheetData>
    <row r="1" spans="1:9" x14ac:dyDescent="0.3">
      <c r="A1" s="1" t="s">
        <v>22</v>
      </c>
    </row>
    <row r="3" spans="1:9" x14ac:dyDescent="0.3">
      <c r="A3" s="3" t="s">
        <v>0</v>
      </c>
    </row>
    <row r="4" spans="1:9" x14ac:dyDescent="0.3">
      <c r="A4" s="2" t="s">
        <v>1</v>
      </c>
      <c r="B4" s="4" t="s">
        <v>2</v>
      </c>
    </row>
    <row r="5" spans="1:9" x14ac:dyDescent="0.3">
      <c r="A5" s="2" t="s">
        <v>3</v>
      </c>
      <c r="B5" s="5">
        <v>40</v>
      </c>
      <c r="C5" s="6" t="str">
        <f>"customers/"&amp;unit</f>
        <v>customers/day</v>
      </c>
      <c r="D5" s="6"/>
    </row>
    <row r="6" spans="1:9" x14ac:dyDescent="0.3">
      <c r="A6" s="2" t="s">
        <v>4</v>
      </c>
      <c r="B6" s="7">
        <v>42</v>
      </c>
      <c r="C6" s="6" t="str">
        <f>"customers/"&amp;unit</f>
        <v>customers/day</v>
      </c>
      <c r="D6" s="6"/>
    </row>
    <row r="8" spans="1:9" x14ac:dyDescent="0.3">
      <c r="A8" s="3" t="s">
        <v>5</v>
      </c>
    </row>
    <row r="9" spans="1:9" x14ac:dyDescent="0.3">
      <c r="A9" s="3" t="s">
        <v>6</v>
      </c>
      <c r="E9" s="3" t="s">
        <v>7</v>
      </c>
      <c r="H9" s="3" t="s">
        <v>8</v>
      </c>
    </row>
    <row r="10" spans="1:9" x14ac:dyDescent="0.3">
      <c r="A10" s="2" t="s">
        <v>9</v>
      </c>
      <c r="B10" s="8">
        <f>1/B5</f>
        <v>2.5000000000000001E-2</v>
      </c>
      <c r="C10" s="6" t="str">
        <f>unit&amp;"s"</f>
        <v>days</v>
      </c>
      <c r="D10" s="6"/>
      <c r="E10" s="6" t="str">
        <f>"n (customers)"</f>
        <v>n (customers)</v>
      </c>
      <c r="F10" s="6" t="s">
        <v>10</v>
      </c>
      <c r="H10" s="6" t="str">
        <f>"t (in "&amp;unit&amp;"s)"</f>
        <v>t (in days)</v>
      </c>
      <c r="I10" s="6" t="s">
        <v>11</v>
      </c>
    </row>
    <row r="11" spans="1:9" x14ac:dyDescent="0.3">
      <c r="A11" s="2" t="s">
        <v>12</v>
      </c>
      <c r="B11" s="8">
        <f>1/B6</f>
        <v>2.3809523809523808E-2</v>
      </c>
      <c r="C11" s="6" t="str">
        <f>unit&amp;"s"</f>
        <v>days</v>
      </c>
      <c r="D11" s="6"/>
      <c r="E11" s="9">
        <v>0</v>
      </c>
      <c r="F11" s="16">
        <f>(1-$B$12)*$B$12^E11</f>
        <v>4.7619047619047672E-2</v>
      </c>
      <c r="H11" s="8">
        <v>2</v>
      </c>
      <c r="I11" s="8">
        <f>$B$12*EXP(-$B$6*(1-$B$12)*H11)</f>
        <v>1.7443465608318189E-2</v>
      </c>
    </row>
    <row r="12" spans="1:9" x14ac:dyDescent="0.3">
      <c r="A12" s="2" t="s">
        <v>21</v>
      </c>
      <c r="B12" s="8">
        <f>B5/B6</f>
        <v>0.95238095238095233</v>
      </c>
      <c r="D12" s="6"/>
      <c r="E12" s="9"/>
      <c r="F12" s="10"/>
    </row>
    <row r="13" spans="1:9" x14ac:dyDescent="0.3">
      <c r="F13" s="15" t="s">
        <v>24</v>
      </c>
      <c r="H13" s="2" t="s">
        <v>13</v>
      </c>
      <c r="I13" s="16">
        <f>1-I11</f>
        <v>0.98255653439168178</v>
      </c>
    </row>
    <row r="14" spans="1:9" x14ac:dyDescent="0.3">
      <c r="A14" s="3" t="s">
        <v>14</v>
      </c>
      <c r="B14" s="8"/>
      <c r="F14" s="8"/>
    </row>
    <row r="15" spans="1:9" x14ac:dyDescent="0.3">
      <c r="A15" s="2" t="s">
        <v>15</v>
      </c>
      <c r="B15" s="8">
        <f>B12/(1-B12)</f>
        <v>19.999999999999975</v>
      </c>
      <c r="C15" s="6" t="s">
        <v>16</v>
      </c>
      <c r="D15" s="6"/>
      <c r="F15" s="8"/>
      <c r="I15" s="14" t="s">
        <v>25</v>
      </c>
    </row>
    <row r="16" spans="1:9" x14ac:dyDescent="0.3">
      <c r="A16" s="2" t="s">
        <v>17</v>
      </c>
      <c r="B16" s="8">
        <f>B12^2/(1-B12)</f>
        <v>19.047619047619026</v>
      </c>
      <c r="C16" s="6" t="s">
        <v>16</v>
      </c>
      <c r="D16" s="6"/>
      <c r="F16" s="8"/>
    </row>
    <row r="17" spans="1:6" x14ac:dyDescent="0.3">
      <c r="A17" s="2" t="s">
        <v>18</v>
      </c>
      <c r="B17" s="16">
        <f>B15/B5</f>
        <v>0.49999999999999939</v>
      </c>
      <c r="C17" s="6" t="str">
        <f>unit&amp;"s"</f>
        <v>days</v>
      </c>
      <c r="D17" s="11"/>
      <c r="F17" s="8"/>
    </row>
    <row r="18" spans="1:6" x14ac:dyDescent="0.3">
      <c r="A18" s="2" t="s">
        <v>19</v>
      </c>
      <c r="B18" s="8">
        <f>B16/B5</f>
        <v>0.47619047619047566</v>
      </c>
      <c r="C18" s="6" t="str">
        <f>unit&amp;"s"</f>
        <v>days</v>
      </c>
      <c r="D18" s="6"/>
      <c r="F18" s="8"/>
    </row>
    <row r="19" spans="1:6" x14ac:dyDescent="0.3">
      <c r="A19" s="12" t="s">
        <v>20</v>
      </c>
      <c r="B19" s="13">
        <f>1-B12</f>
        <v>4.7619047619047672E-2</v>
      </c>
      <c r="C19" s="6"/>
      <c r="D19" s="6"/>
      <c r="F19" s="8"/>
    </row>
    <row r="20" spans="1:6" x14ac:dyDescent="0.3">
      <c r="C20" s="14" t="s">
        <v>23</v>
      </c>
    </row>
  </sheetData>
  <phoneticPr fontId="0" type="noConversion"/>
  <printOptions headings="1" gridLines="1" gridLinesSet="0"/>
  <pageMargins left="0.75" right="0.75" top="1" bottom="1" header="0.5" footer="0.5"/>
  <pageSetup scale="71" orientation="portrait" horizontalDpi="4294967292" verticalDpi="300" r:id="rId1"/>
  <headerFooter alignWithMargins="0">
    <oddFooter>&amp;CProblem 11.51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Model</vt:lpstr>
      <vt:lpstr>unit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 School of Business</dc:creator>
  <cp:lastModifiedBy>Chris</cp:lastModifiedBy>
  <cp:lastPrinted>1996-07-09T20:41:51Z</cp:lastPrinted>
  <dcterms:created xsi:type="dcterms:W3CDTF">2000-02-18T18:29:49Z</dcterms:created>
  <dcterms:modified xsi:type="dcterms:W3CDTF">2014-03-13T13:39:54Z</dcterms:modified>
</cp:coreProperties>
</file>